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technika'!$B$1:$T$17</definedName>
  </definedNames>
  <calcPr calcId="145621"/>
</workbook>
</file>

<file path=xl/calcChain.xml><?xml version="1.0" encoding="utf-8"?>
<calcChain xmlns="http://schemas.openxmlformats.org/spreadsheetml/2006/main">
  <c r="S8" i="1" l="1"/>
  <c r="T8" i="1"/>
  <c r="P8" i="1"/>
  <c r="P7" i="1" l="1"/>
  <c r="Q11" i="1" s="1"/>
  <c r="S7" i="1" l="1"/>
  <c r="R11" i="1" s="1"/>
  <c r="T7" i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<sst xmlns="http://schemas.openxmlformats.org/spreadsheetml/2006/main" count="47" uniqueCount="42">
  <si>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</si>
  <si>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</si>
  <si>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</si>
  <si>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</si>
  <si>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</si>
  <si>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</si>
  <si>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</si>
  <si>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</si>
  <si>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</si>
  <si>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</si>
  <si>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</si>
  <si>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</si>
  <si>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</si>
  <si>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</si>
  <si>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</si>
  <si>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</si>
  <si>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</si>
  <si>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</si>
  <si>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</si>
  <si>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</si>
  <si>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</si>
  <si>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</si>
  <si>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</si>
  <si>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</si>
  <si>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</si>
  <si>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</si>
  <si>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</si>
  <si>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</si>
  <si>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ks</t>
  </si>
  <si>
    <t>Samostatná faktura</t>
  </si>
  <si>
    <t>NE</t>
  </si>
  <si>
    <t xml:space="preserve">Příloha č. 2 Kupní smlouvy - technická specifikace
Výpočetní technika (III.) 019-2021 </t>
  </si>
  <si>
    <t xml:space="preserve">Notebook </t>
  </si>
  <si>
    <t xml:space="preserve"> Mgr. Romana Suchá, Ph.D.,
Tel.: 37763 5713, 
735 713 907</t>
  </si>
  <si>
    <t>Univerzitní 22, 
301 00 Plzeň, 
Pracoviště: International Office, 
budova CIV, místnost UI 122</t>
  </si>
  <si>
    <t>Rozšíření záruky NBD on site na mi. 4 roky.</t>
  </si>
  <si>
    <t>Provedení notebooku klasické.
Výkon procesoru v Passmark CPU více než 6 850 bodů (platné ke dni 19.1.2021), minimálně 4 jádra.
Operační paměť minimálně 8 GB.
Disk SATA SSD disk o kapacitě minimálně 250 GB.
Integrovaná wifi karta.
Display min. Full HD 15,6" s rozlišením 1920x1080,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Rozšíření záruky na notebook na min. 4 roky, servis NBD on site.</t>
  </si>
  <si>
    <t>Notebook - konvertibilní</t>
  </si>
  <si>
    <t>Ing. Lenka Jirsová, 
Tel.: 37763 2895</t>
  </si>
  <si>
    <t>Univerzitní 20,
301 00 Plzeň, 
Centrum informatizace a výpočetní techniky,
místnost UI 317</t>
  </si>
  <si>
    <t>Provedení notebooku konvertibilní.
Výkon procesoru v Passmark CPU vÍce než 10 350 bodů (k 15.3.2021), minimálně 4 jádra. 
Grafická karta s bodovým ziskem v Passmark GPU minimálně 2 800 bodů (k 15.3.2021) a minimálně 4GB.
Operační paměť minimálně 16 GB.
SSD disk o kapacitě minimálně 1TB.
Integrovaná wifi karta.
dotykový display min ultra HD 15,6" s rozlišením 3840x2160.
Mminimálně 3x USB port (alespoň 1x USB-C).
Operační systém Windows 64-bit (Windows 10 nebo vyšší).
Existence ovladačů použitého HW ve Windows 10 a vyšší verze Windows.
CZ Klávesnice s podsvícením nebo alternativním způsobem zlepšení viditelnosti ve tmě. 
Notebook musí obsahovat digitální grafický výstup. 
Výdrž baterie při běžném provozu min. 6 hodin.
Překlopitelná konstrukce.</t>
  </si>
  <si>
    <t>Odkaz na splnění požadavku Energy star nebo TCO Certified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</si>
</sst>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18" fillId="0" borderId="0" xfId="2" applyFont="1" applyAlignment="1">
      <alignment vertical="center"/>
    </xf>
    <xf numFmtId="0" fontId="18" fillId="0" borderId="0" xfId="0" applyFont="1" applyAlignment="1">
      <alignment vertical="center" wrapText="1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0" fillId="3" borderId="5" xfId="0" applyNumberFormat="1" applyFill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0" fillId="4" borderId="5" xfId="0" applyFont="1" applyFill="1" applyBorder="1" applyAlignment="1" applyProtection="1">
      <alignment horizontal="left" vertical="center" wrapText="1" indent="1"/>
      <protection locked="0"/>
    </xf>
    <xf numFmtId="0" fontId="10" fillId="4" borderId="5" xfId="0" applyFont="1" applyFill="1" applyBorder="1" applyAlignment="1" applyProtection="1">
      <alignment horizontal="center" vertical="center" wrapText="1"/>
      <protection locked="0"/>
    </xf>
    <xf numFmtId="0" fontId="10" fillId="4" borderId="11" xfId="0" applyFont="1" applyFill="1" applyBorder="1" applyAlignment="1" applyProtection="1">
      <alignment horizontal="left" vertical="center" wrapText="1" indent="1"/>
      <protection locked="0"/>
    </xf>
    <xf numFmtId="164" fontId="10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1904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5442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1979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5075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1974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5442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5442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5442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5442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5075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1210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1209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1904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1210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1208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1209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2149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1346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1208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1342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1495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2149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169</xdr:row>
      <xdr:rowOff>177799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169</xdr:row>
      <xdr:rowOff>177799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1491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1209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2148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1901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177799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1208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1883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1878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1208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1495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1879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1976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3388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1208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5442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1979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1208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1883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1878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1208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1495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1904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1879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1976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3388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2176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3387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3462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6722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2149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3464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6720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3387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1210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3384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6722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3387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1209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3460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3463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3463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6721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3388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3388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6722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3387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1494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6726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1208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1974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2175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6720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1208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1495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2175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3387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3387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1879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1976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3388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2177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1208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8"/>
  <sheetViews>
    <sheetView tabSelected="1" topLeftCell="G1" zoomScale="57" zoomScaleNormal="57" workbookViewId="0">
      <selection activeCell="L4" sqref="L4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131.5429687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9.36328125" style="1" bestFit="1" customWidth="1"/>
    <col min="11" max="11" width="27.54296875" style="5" hidden="1" customWidth="1"/>
    <col min="12" max="12" width="30.81640625" style="5" customWidth="1"/>
    <col min="13" max="13" width="27" style="5" customWidth="1"/>
    <col min="14" max="14" width="48.81640625" style="4" bestFit="1" customWidth="1"/>
    <col min="15" max="15" width="26" style="4" customWidth="1"/>
    <col min="16" max="16" width="16.5429687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11.36328125" style="5" hidden="1" customWidth="1"/>
    <col min="22" max="22" width="44.08984375" style="6" customWidth="1"/>
    <col min="23" max="16384" width="8.7265625" style="5"/>
  </cols>
  <sheetData>
    <row r="1" spans="1:22" ht="41" customHeight="1" x14ac:dyDescent="0.35">
      <c r="B1" s="79" t="s">
        <v>31</v>
      </c>
      <c r="C1" s="80"/>
      <c r="D1" s="80"/>
      <c r="E1" s="37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72"/>
      <c r="E3" s="72"/>
      <c r="F3" s="7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72"/>
      <c r="E4" s="72"/>
      <c r="F4" s="72"/>
      <c r="G4" s="72"/>
      <c r="H4" s="7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77" t="s">
        <v>2</v>
      </c>
      <c r="H5" s="78"/>
      <c r="I5" s="1"/>
      <c r="J5" s="5"/>
      <c r="N5" s="1"/>
      <c r="O5" s="19"/>
      <c r="P5" s="19"/>
      <c r="R5" s="18" t="s">
        <v>2</v>
      </c>
      <c r="V5" s="38"/>
    </row>
    <row r="6" spans="1:22" ht="71" customHeight="1" thickTop="1" thickBot="1" x14ac:dyDescent="0.4">
      <c r="B6" s="39" t="s">
        <v>3</v>
      </c>
      <c r="C6" s="40" t="s">
        <v>14</v>
      </c>
      <c r="D6" s="40" t="s">
        <v>4</v>
      </c>
      <c r="E6" s="40" t="s">
        <v>15</v>
      </c>
      <c r="F6" s="40" t="s">
        <v>16</v>
      </c>
      <c r="G6" s="46" t="s">
        <v>25</v>
      </c>
      <c r="H6" s="47" t="s">
        <v>41</v>
      </c>
      <c r="I6" s="41" t="s">
        <v>17</v>
      </c>
      <c r="J6" s="40" t="s">
        <v>18</v>
      </c>
      <c r="K6" s="40" t="s">
        <v>27</v>
      </c>
      <c r="L6" s="42" t="s">
        <v>19</v>
      </c>
      <c r="M6" s="43" t="s">
        <v>20</v>
      </c>
      <c r="N6" s="42" t="s">
        <v>21</v>
      </c>
      <c r="O6" s="42" t="s">
        <v>26</v>
      </c>
      <c r="P6" s="42" t="s">
        <v>22</v>
      </c>
      <c r="Q6" s="40" t="s">
        <v>5</v>
      </c>
      <c r="R6" s="44" t="s">
        <v>6</v>
      </c>
      <c r="S6" s="73" t="s">
        <v>7</v>
      </c>
      <c r="T6" s="45" t="s">
        <v>8</v>
      </c>
      <c r="U6" s="42" t="s">
        <v>23</v>
      </c>
      <c r="V6" s="42" t="s">
        <v>24</v>
      </c>
    </row>
    <row r="7" spans="1:22" ht="348" customHeight="1" thickTop="1" thickBot="1" x14ac:dyDescent="0.4">
      <c r="A7" s="20"/>
      <c r="B7" s="61">
        <v>1</v>
      </c>
      <c r="C7" s="75" t="s">
        <v>32</v>
      </c>
      <c r="D7" s="62">
        <v>1</v>
      </c>
      <c r="E7" s="59" t="s">
        <v>28</v>
      </c>
      <c r="F7" s="74" t="s">
        <v>36</v>
      </c>
      <c r="G7" s="89"/>
      <c r="H7" s="90"/>
      <c r="I7" s="60" t="s">
        <v>29</v>
      </c>
      <c r="J7" s="59" t="s">
        <v>30</v>
      </c>
      <c r="K7" s="59"/>
      <c r="L7" s="63" t="s">
        <v>35</v>
      </c>
      <c r="M7" s="63" t="s">
        <v>33</v>
      </c>
      <c r="N7" s="63" t="s">
        <v>34</v>
      </c>
      <c r="O7" s="64">
        <v>30</v>
      </c>
      <c r="P7" s="48">
        <f>D7*Q7</f>
        <v>20000</v>
      </c>
      <c r="Q7" s="65">
        <v>20000</v>
      </c>
      <c r="R7" s="92"/>
      <c r="S7" s="49">
        <f>D7*R7</f>
        <v>0</v>
      </c>
      <c r="T7" s="50" t="str">
        <f t="shared" ref="T7" si="0">IF(ISNUMBER(R7), IF(R7&gt;Q7,"NEVYHOVUJE","VYHOVUJE")," ")</f>
        <v xml:space="preserve"> </v>
      </c>
      <c r="U7" s="59"/>
      <c r="V7" s="59" t="s">
        <v>13</v>
      </c>
    </row>
    <row r="8" spans="1:22" ht="249" customHeight="1" thickTop="1" thickBot="1" x14ac:dyDescent="0.4">
      <c r="A8" s="20"/>
      <c r="B8" s="51">
        <v>2</v>
      </c>
      <c r="C8" s="66" t="s">
        <v>37</v>
      </c>
      <c r="D8" s="52">
        <v>1</v>
      </c>
      <c r="E8" s="53" t="s">
        <v>28</v>
      </c>
      <c r="F8" s="67" t="s">
        <v>40</v>
      </c>
      <c r="G8" s="91"/>
      <c r="H8" s="90"/>
      <c r="I8" s="70" t="s">
        <v>29</v>
      </c>
      <c r="J8" s="53" t="s">
        <v>30</v>
      </c>
      <c r="K8" s="53"/>
      <c r="L8" s="68"/>
      <c r="M8" s="69" t="s">
        <v>38</v>
      </c>
      <c r="N8" s="69" t="s">
        <v>39</v>
      </c>
      <c r="O8" s="54">
        <v>30</v>
      </c>
      <c r="P8" s="55">
        <f>D8*Q8</f>
        <v>40000</v>
      </c>
      <c r="Q8" s="56">
        <v>40000</v>
      </c>
      <c r="R8" s="93"/>
      <c r="S8" s="57">
        <f>D8*R8</f>
        <v>0</v>
      </c>
      <c r="T8" s="58" t="str">
        <f t="shared" ref="T8" si="1">IF(ISNUMBER(R8), IF(R8&gt;Q8,"NEVYHOVUJE","VYHOVUJE")," ")</f>
        <v xml:space="preserve"> </v>
      </c>
      <c r="U8" s="53"/>
      <c r="V8" s="53" t="s">
        <v>13</v>
      </c>
    </row>
    <row r="9" spans="1:22" ht="15" customHeight="1" thickTop="1" thickBot="1" x14ac:dyDescent="0.4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66.75" customHeight="1" thickTop="1" thickBot="1" x14ac:dyDescent="0.4">
      <c r="B10" s="85" t="s">
        <v>9</v>
      </c>
      <c r="C10" s="85"/>
      <c r="D10" s="85"/>
      <c r="E10" s="85"/>
      <c r="F10" s="85"/>
      <c r="G10" s="85"/>
      <c r="H10" s="85"/>
      <c r="I10" s="85"/>
      <c r="J10" s="21"/>
      <c r="K10" s="21"/>
      <c r="L10" s="7"/>
      <c r="M10" s="7"/>
      <c r="N10" s="7"/>
      <c r="O10" s="22"/>
      <c r="P10" s="22"/>
      <c r="Q10" s="23" t="s">
        <v>10</v>
      </c>
      <c r="R10" s="86" t="s">
        <v>11</v>
      </c>
      <c r="S10" s="87"/>
      <c r="T10" s="88"/>
      <c r="U10" s="24"/>
      <c r="V10" s="25"/>
    </row>
    <row r="11" spans="1:22" ht="36" customHeight="1" thickTop="1" thickBot="1" x14ac:dyDescent="0.4">
      <c r="B11" s="81" t="s">
        <v>12</v>
      </c>
      <c r="C11" s="81"/>
      <c r="D11" s="81"/>
      <c r="E11" s="81"/>
      <c r="F11" s="81"/>
      <c r="G11" s="81"/>
      <c r="I11" s="26"/>
      <c r="L11" s="9"/>
      <c r="M11" s="9"/>
      <c r="N11" s="9"/>
      <c r="O11" s="27"/>
      <c r="P11" s="27"/>
      <c r="Q11" s="28">
        <f>SUM(P7:P8)</f>
        <v>60000</v>
      </c>
      <c r="R11" s="82">
        <f>SUM(S7:S8)</f>
        <v>0</v>
      </c>
      <c r="S11" s="83"/>
      <c r="T11" s="84"/>
    </row>
    <row r="12" spans="1:22" ht="15" thickTop="1" x14ac:dyDescent="0.35">
      <c r="B12" s="35"/>
      <c r="C12" s="35"/>
      <c r="D12" s="35"/>
      <c r="E12" s="35"/>
      <c r="F12" s="36"/>
      <c r="G12" s="72"/>
      <c r="H12" s="7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5">
      <c r="B13" s="76"/>
      <c r="C13" s="76"/>
      <c r="D13" s="76"/>
      <c r="E13" s="76"/>
      <c r="F13" s="76"/>
      <c r="G13" s="72"/>
      <c r="H13" s="7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76"/>
      <c r="C14" s="76"/>
      <c r="D14" s="76"/>
      <c r="E14" s="76"/>
      <c r="F14" s="76"/>
      <c r="G14" s="72"/>
      <c r="H14" s="7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5">
      <c r="B15" s="76"/>
      <c r="C15" s="76"/>
      <c r="D15" s="76"/>
      <c r="E15" s="76"/>
      <c r="F15" s="76"/>
      <c r="G15" s="72"/>
      <c r="H15" s="7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" customHeight="1" x14ac:dyDescent="0.35">
      <c r="C16" s="21"/>
      <c r="D16" s="29"/>
      <c r="E16" s="21"/>
      <c r="F16" s="21"/>
      <c r="G16" s="72"/>
      <c r="H16" s="7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" customHeight="1" x14ac:dyDescent="0.35">
      <c r="H17" s="7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" customHeight="1" x14ac:dyDescent="0.35">
      <c r="C18" s="21"/>
      <c r="D18" s="29"/>
      <c r="E18" s="21"/>
      <c r="F18" s="21"/>
      <c r="G18" s="72"/>
      <c r="H18" s="7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" customHeight="1" x14ac:dyDescent="0.35">
      <c r="C19" s="21"/>
      <c r="D19" s="29"/>
      <c r="E19" s="21"/>
      <c r="F19" s="21"/>
      <c r="G19" s="72"/>
      <c r="H19" s="7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" customHeight="1" x14ac:dyDescent="0.35">
      <c r="C20" s="21"/>
      <c r="D20" s="29"/>
      <c r="E20" s="21"/>
      <c r="F20" s="21"/>
      <c r="G20" s="72"/>
      <c r="H20" s="7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" customHeight="1" x14ac:dyDescent="0.35">
      <c r="C21" s="21"/>
      <c r="D21" s="29"/>
      <c r="E21" s="21"/>
      <c r="F21" s="21"/>
      <c r="G21" s="72"/>
      <c r="H21" s="7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" customHeight="1" x14ac:dyDescent="0.35">
      <c r="C22" s="21"/>
      <c r="D22" s="29"/>
      <c r="E22" s="21"/>
      <c r="F22" s="21"/>
      <c r="G22" s="72"/>
      <c r="H22" s="7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" customHeight="1" x14ac:dyDescent="0.35">
      <c r="C23" s="21"/>
      <c r="D23" s="29"/>
      <c r="E23" s="21"/>
      <c r="F23" s="21"/>
      <c r="G23" s="72"/>
      <c r="H23" s="7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" customHeight="1" x14ac:dyDescent="0.35">
      <c r="C24" s="21"/>
      <c r="D24" s="29"/>
      <c r="E24" s="21"/>
      <c r="F24" s="21"/>
      <c r="G24" s="72"/>
      <c r="H24" s="7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" customHeight="1" x14ac:dyDescent="0.35">
      <c r="C25" s="21"/>
      <c r="D25" s="29"/>
      <c r="E25" s="21"/>
      <c r="F25" s="21"/>
      <c r="G25" s="72"/>
      <c r="H25" s="7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" customHeight="1" x14ac:dyDescent="0.35">
      <c r="C26" s="21"/>
      <c r="D26" s="29"/>
      <c r="E26" s="21"/>
      <c r="F26" s="21"/>
      <c r="G26" s="72"/>
      <c r="H26" s="7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" customHeight="1" x14ac:dyDescent="0.35">
      <c r="C27" s="21"/>
      <c r="D27" s="29"/>
      <c r="E27" s="21"/>
      <c r="F27" s="21"/>
      <c r="G27" s="72"/>
      <c r="H27" s="7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" customHeight="1" x14ac:dyDescent="0.35">
      <c r="C28" s="21"/>
      <c r="D28" s="29"/>
      <c r="E28" s="21"/>
      <c r="F28" s="21"/>
      <c r="G28" s="72"/>
      <c r="H28" s="7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" customHeight="1" x14ac:dyDescent="0.35">
      <c r="C29" s="21"/>
      <c r="D29" s="29"/>
      <c r="E29" s="21"/>
      <c r="F29" s="21"/>
      <c r="G29" s="72"/>
      <c r="H29" s="7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" customHeight="1" x14ac:dyDescent="0.35">
      <c r="C30" s="21"/>
      <c r="D30" s="29"/>
      <c r="E30" s="21"/>
      <c r="F30" s="21"/>
      <c r="G30" s="72"/>
      <c r="H30" s="7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" customHeight="1" x14ac:dyDescent="0.35">
      <c r="C31" s="21"/>
      <c r="D31" s="29"/>
      <c r="E31" s="21"/>
      <c r="F31" s="21"/>
      <c r="G31" s="72"/>
      <c r="H31" s="7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" customHeight="1" x14ac:dyDescent="0.35">
      <c r="C32" s="21"/>
      <c r="D32" s="29"/>
      <c r="E32" s="21"/>
      <c r="F32" s="21"/>
      <c r="G32" s="72"/>
      <c r="H32" s="7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72"/>
      <c r="H33" s="7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72"/>
      <c r="H34" s="7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72"/>
      <c r="H35" s="7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72"/>
      <c r="H36" s="7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72"/>
      <c r="H37" s="7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72"/>
      <c r="H38" s="7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72"/>
      <c r="H39" s="7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72"/>
      <c r="H40" s="7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72"/>
      <c r="H41" s="7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72"/>
      <c r="H42" s="7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72"/>
      <c r="H43" s="7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72"/>
      <c r="H44" s="7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72"/>
      <c r="H45" s="7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72"/>
      <c r="H46" s="7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72"/>
      <c r="H47" s="7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72"/>
      <c r="H48" s="7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72"/>
      <c r="H49" s="7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72"/>
      <c r="H50" s="7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72"/>
      <c r="H51" s="7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72"/>
      <c r="H52" s="7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72"/>
      <c r="H53" s="7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72"/>
      <c r="H54" s="7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72"/>
      <c r="H55" s="7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72"/>
      <c r="H56" s="7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72"/>
      <c r="H57" s="7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72"/>
      <c r="H58" s="7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72"/>
      <c r="H59" s="7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72"/>
      <c r="H60" s="7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72"/>
      <c r="H61" s="7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72"/>
      <c r="H62" s="7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72"/>
      <c r="H63" s="7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72"/>
      <c r="H64" s="7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72"/>
      <c r="H65" s="7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72"/>
      <c r="H66" s="7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72"/>
      <c r="H67" s="7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72"/>
      <c r="H68" s="7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72"/>
      <c r="H69" s="7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72"/>
      <c r="H70" s="7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72"/>
      <c r="H71" s="7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72"/>
      <c r="H72" s="7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72"/>
      <c r="H73" s="7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72"/>
      <c r="H74" s="7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72"/>
      <c r="H75" s="7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72"/>
      <c r="H76" s="7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72"/>
      <c r="H77" s="7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72"/>
      <c r="H78" s="7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72"/>
      <c r="H79" s="7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72"/>
      <c r="H80" s="7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72"/>
      <c r="H81" s="7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72"/>
      <c r="H82" s="7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72"/>
      <c r="H83" s="7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72"/>
      <c r="H84" s="7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72"/>
      <c r="H85" s="7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72"/>
      <c r="H86" s="7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72"/>
      <c r="H87" s="7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72"/>
      <c r="H88" s="7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72"/>
      <c r="H89" s="7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72"/>
      <c r="H90" s="7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72"/>
      <c r="H91" s="7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72"/>
      <c r="H92" s="7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72"/>
      <c r="H93" s="7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72"/>
      <c r="H94" s="7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72"/>
      <c r="H95" s="7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72"/>
      <c r="H96" s="7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20" customHeight="1" x14ac:dyDescent="0.35">
      <c r="C97" s="21"/>
      <c r="D97" s="29"/>
      <c r="E97" s="21"/>
      <c r="F97" s="21"/>
      <c r="G97" s="72"/>
      <c r="H97" s="72"/>
      <c r="I97" s="11"/>
      <c r="J97" s="11"/>
      <c r="K97" s="11"/>
      <c r="L97" s="11"/>
      <c r="M97" s="11"/>
      <c r="N97" s="6"/>
      <c r="O97" s="6"/>
      <c r="P97" s="6"/>
    </row>
    <row r="98" spans="3:16" ht="20" customHeight="1" x14ac:dyDescent="0.35">
      <c r="C98" s="5"/>
      <c r="E98" s="5"/>
      <c r="F98" s="5"/>
      <c r="J98" s="5"/>
    </row>
    <row r="99" spans="3:16" ht="20" customHeight="1" x14ac:dyDescent="0.35">
      <c r="C99" s="5"/>
      <c r="E99" s="5"/>
      <c r="F99" s="5"/>
      <c r="J99" s="5"/>
    </row>
    <row r="100" spans="3:16" ht="20" customHeight="1" x14ac:dyDescent="0.35">
      <c r="C100" s="5"/>
      <c r="E100" s="5"/>
      <c r="F100" s="5"/>
      <c r="J100" s="5"/>
    </row>
    <row r="101" spans="3:16" ht="20" customHeight="1" x14ac:dyDescent="0.35">
      <c r="C101" s="5"/>
      <c r="E101" s="5"/>
      <c r="F101" s="5"/>
      <c r="J101" s="5"/>
    </row>
    <row r="102" spans="3:16" ht="20" customHeight="1" x14ac:dyDescent="0.35">
      <c r="C102" s="5"/>
      <c r="E102" s="5"/>
      <c r="F102" s="5"/>
      <c r="J102" s="5"/>
    </row>
    <row r="103" spans="3:16" ht="20" customHeight="1" x14ac:dyDescent="0.35">
      <c r="C103" s="5"/>
      <c r="E103" s="5"/>
      <c r="F103" s="5"/>
      <c r="J103" s="5"/>
    </row>
    <row r="104" spans="3:16" ht="20" customHeight="1" x14ac:dyDescent="0.35">
      <c r="C104" s="5"/>
      <c r="E104" s="5"/>
      <c r="F104" s="5"/>
      <c r="J104" s="5"/>
    </row>
    <row r="105" spans="3:16" ht="20" customHeight="1" x14ac:dyDescent="0.35">
      <c r="C105" s="5"/>
      <c r="E105" s="5"/>
      <c r="F105" s="5"/>
      <c r="J105" s="5"/>
    </row>
    <row r="106" spans="3:16" x14ac:dyDescent="0.35">
      <c r="C106" s="5"/>
      <c r="E106" s="5"/>
      <c r="F106" s="5"/>
      <c r="J106" s="5"/>
    </row>
    <row r="107" spans="3:16" x14ac:dyDescent="0.35">
      <c r="C107" s="5"/>
      <c r="E107" s="5"/>
      <c r="F107" s="5"/>
      <c r="J107" s="5"/>
    </row>
    <row r="108" spans="3:16" x14ac:dyDescent="0.35">
      <c r="C108" s="5"/>
      <c r="E108" s="5"/>
      <c r="F108" s="5"/>
      <c r="J108" s="5"/>
    </row>
    <row r="109" spans="3:16" x14ac:dyDescent="0.35">
      <c r="C109" s="5"/>
      <c r="E109" s="5"/>
      <c r="F109" s="5"/>
      <c r="J109" s="5"/>
    </row>
    <row r="110" spans="3:16" x14ac:dyDescent="0.35">
      <c r="C110" s="5"/>
      <c r="E110" s="5"/>
      <c r="F110" s="5"/>
      <c r="J110" s="5"/>
    </row>
    <row r="111" spans="3:16" x14ac:dyDescent="0.35">
      <c r="C111" s="5"/>
      <c r="E111" s="5"/>
      <c r="F111" s="5"/>
      <c r="J111" s="5"/>
    </row>
    <row r="112" spans="3:16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</sheetData>
  <sheetProtection password="C143" sheet="1" objects="1" scenarios="1"/>
  <mergeCells count="6">
    <mergeCell ref="G5:H5"/>
    <mergeCell ref="B1:D1"/>
    <mergeCell ref="B11:G11"/>
    <mergeCell ref="R11:T11"/>
    <mergeCell ref="B10:I10"/>
    <mergeCell ref="R10:T10"/>
  </mergeCells>
  <conditionalFormatting sqref="D7:D8 B7:B8">
    <cfRule type="containsBlanks" dxfId="15" priority="63">
      <formula>LEN(TRIM(B7))=0</formula>
    </cfRule>
  </conditionalFormatting>
  <conditionalFormatting sqref="B7:B8">
    <cfRule type="cellIs" dxfId="14" priority="60" operator="greaterThanOrEqual">
      <formula>1</formula>
    </cfRule>
  </conditionalFormatting>
  <conditionalFormatting sqref="T7:T8">
    <cfRule type="cellIs" dxfId="13" priority="47" operator="equal">
      <formula>"VYHOVUJE"</formula>
    </cfRule>
  </conditionalFormatting>
  <conditionalFormatting sqref="T7:T8">
    <cfRule type="cellIs" dxfId="12" priority="46" operator="equal">
      <formula>"NEVYHOVUJE"</formula>
    </cfRule>
  </conditionalFormatting>
  <conditionalFormatting sqref="G7:H7 R7:R8 G8">
    <cfRule type="containsBlanks" dxfId="11" priority="40">
      <formula>LEN(TRIM(G7))=0</formula>
    </cfRule>
  </conditionalFormatting>
  <conditionalFormatting sqref="G7:H7 R7:R8 G8">
    <cfRule type="notContainsBlanks" dxfId="10" priority="38">
      <formula>LEN(TRIM(G7))&gt;0</formula>
    </cfRule>
  </conditionalFormatting>
  <conditionalFormatting sqref="G7:H7 G8 R7:R8">
    <cfRule type="notContainsBlanks" dxfId="9" priority="37">
      <formula>LEN(TRIM(G7))&gt;0</formula>
    </cfRule>
  </conditionalFormatting>
  <conditionalFormatting sqref="G7:H7 G8">
    <cfRule type="notContainsBlanks" dxfId="8" priority="36">
      <formula>LEN(TRIM(G7))&gt;0</formula>
    </cfRule>
  </conditionalFormatting>
  <conditionalFormatting sqref="H8">
    <cfRule type="containsBlanks" dxfId="7" priority="4">
      <formula>LEN(TRIM(H8))=0</formula>
    </cfRule>
  </conditionalFormatting>
  <conditionalFormatting sqref="H8">
    <cfRule type="notContainsBlanks" dxfId="5" priority="3">
      <formula>LEN(TRIM(H8))&gt;0</formula>
    </cfRule>
  </conditionalFormatting>
  <conditionalFormatting sqref="H8">
    <cfRule type="notContainsBlanks" dxfId="3" priority="2">
      <formula>LEN(TRIM(H8))&gt;0</formula>
    </cfRule>
  </conditionalFormatting>
  <conditionalFormatting sqref="H8">
    <cfRule type="notContainsBlanks" dxfId="1" priority="1">
      <formula>LEN(TRIM(H8))&gt;0</formula>
    </cfRule>
  </conditionalFormatting>
  <dataValidations count="3">
    <dataValidation type="list" showInputMessage="1" showErrorMessage="1" sqref="J7">
      <formula1>"ANO,NE"</formula1>
    </dataValidation>
    <dataValidation type="list" showInputMessage="1" showErrorMessage="1" sqref="E7:E8">
      <formula1>"ks,bal,sada,m,"</formula1>
    </dataValidation>
    <dataValidation type="list" allowBlank="1" showInputMessage="1" showErrorMessage="1" sqref="J8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2021-03-15T13:55:05Z</cp:lastPrinted>
  <dcterms:created xsi:type="dcterms:W3CDTF">2014-03-05T12:43:32Z</dcterms:created>
  <dcterms:modified xsi:type="dcterms:W3CDTF">2021-03-24T06:23:39Z</dcterms:modified>
</cp:coreProperties>
</file>